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s\Desktop\"/>
    </mc:Choice>
  </mc:AlternateContent>
  <bookViews>
    <workbookView xWindow="0" yWindow="0" windowWidth="23040" windowHeight="9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9" i="1"/>
  <c r="D10" i="1"/>
  <c r="D11" i="1"/>
  <c r="D12" i="1"/>
  <c r="D9" i="1"/>
  <c r="C9" i="1"/>
  <c r="E5" i="1"/>
  <c r="E4" i="1"/>
  <c r="C12" i="1"/>
  <c r="E3" i="1" s="1"/>
  <c r="E12" i="1"/>
  <c r="E13" i="1"/>
  <c r="E14" i="1"/>
  <c r="E10" i="1"/>
  <c r="E11" i="1"/>
  <c r="E9" i="1"/>
  <c r="C10" i="1"/>
  <c r="C11" i="1"/>
  <c r="E1" i="1" l="1"/>
  <c r="E2" i="1"/>
</calcChain>
</file>

<file path=xl/sharedStrings.xml><?xml version="1.0" encoding="utf-8"?>
<sst xmlns="http://schemas.openxmlformats.org/spreadsheetml/2006/main" count="13" uniqueCount="13">
  <si>
    <t>Bottles</t>
  </si>
  <si>
    <t>Time per bottle</t>
  </si>
  <si>
    <t>Time Spent</t>
  </si>
  <si>
    <t>Trend/forecast</t>
  </si>
  <si>
    <t>Average Time per bottle</t>
  </si>
  <si>
    <t>R Squared</t>
  </si>
  <si>
    <t>Correlation Time spent by trend</t>
  </si>
  <si>
    <t>Max time spent per bottle</t>
  </si>
  <si>
    <t>As a percentage</t>
  </si>
  <si>
    <t>Min time spent per bottle</t>
  </si>
  <si>
    <t>Time in red is predicted Time spent doing 100 and 120 bottles if the trend is the same.</t>
  </si>
  <si>
    <t>Predicted absolut error</t>
  </si>
  <si>
    <t>(Excel cannot explain 2% of the Time spent based on Time Spent versus the Trend)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</si>
</sst>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Open Sans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21" fontId="0" fillId="0" borderId="0" xfId="0" applyNumberFormat="1"/>
    <xf numFmtId="164" fontId="0" fillId="0" borderId="0" xfId="0" applyNumberFormat="1"/>
    <xf numFmtId="0" fontId="0" fillId="2" borderId="0" xfId="0" applyFill="1"/>
    <xf numFmtId="9" fontId="0" fillId="0" borderId="0" xfId="1" applyFont="1"/>
    <xf numFmtId="164" fontId="2" fillId="0" borderId="0" xfId="0" applyNumberFormat="1" applyFont="1"/>
    <xf numFmtId="164" fontId="4" fillId="0" borderId="0" xfId="0" applyNumberFormat="1" applyFont="1"/>
    <xf numFmtId="0" fontId="0" fillId="0" borderId="0" xfId="0" applyFill="1"/>
    <xf numFmtId="46" fontId="0" fillId="0" borderId="0" xfId="0" applyNumberFormat="1"/>
    <xf numFmtId="20" fontId="0" fillId="0" borderId="0" xfId="0" applyNumberFormat="1"/>
    <xf numFmtId="0" fontId="0" fillId="3" borderId="0" xfId="0" applyFill="1"/>
    <xf numFmtId="9" fontId="0" fillId="3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Bottle efficiency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Sheet1!$B$8</c:f>
              <c:strCache>
                <c:ptCount val="1"/>
                <c:pt idx="0">
                  <c:v>Time Spent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Sheet1!$B$9:$B$14</c:f>
              <c:numCache>
                <c:formatCode>h:mm</c:formatCode>
                <c:ptCount val="6"/>
                <c:pt idx="0">
                  <c:v>3.125E-2</c:v>
                </c:pt>
                <c:pt idx="1">
                  <c:v>4.5138888888888888E-2</c:v>
                </c:pt>
                <c:pt idx="2">
                  <c:v>0.1388888888888889</c:v>
                </c:pt>
                <c:pt idx="3">
                  <c:v>0.21527777777777779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6-49EA-8CB3-0B1025C3C903}"/>
            </c:ext>
          </c:extLst>
        </c:ser>
        <c:ser>
          <c:idx val="3"/>
          <c:order val="2"/>
          <c:tx>
            <c:strRef>
              <c:f>Sheet1!$E$8</c:f>
              <c:strCache>
                <c:ptCount val="1"/>
                <c:pt idx="0">
                  <c:v>Trend/forecast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Sheet1!$E$9:$E$14</c:f>
              <c:numCache>
                <c:formatCode>[$-F400]h:mm:ss\ AM/PM</c:formatCode>
                <c:ptCount val="6"/>
                <c:pt idx="0">
                  <c:v>2.1825396825396803E-2</c:v>
                </c:pt>
                <c:pt idx="1">
                  <c:v>5.9275793650793634E-2</c:v>
                </c:pt>
                <c:pt idx="2">
                  <c:v>0.1341765873015873</c:v>
                </c:pt>
                <c:pt idx="3">
                  <c:v>0.24652777777777779</c:v>
                </c:pt>
                <c:pt idx="4">
                  <c:v>0.32142857142857145</c:v>
                </c:pt>
                <c:pt idx="5">
                  <c:v>0.39632936507936511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66-49EA-8CB3-0B1025C3C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085440"/>
        <c:axId val="1913075456"/>
      </c:lineChart>
      <c:lineChart>
        <c:grouping val="standar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Bottles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Sheet1!$A$9:$A$14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50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6-49EA-8CB3-0B1025C3C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396848"/>
        <c:axId val="1913962624"/>
      </c:lineChart>
      <c:catAx>
        <c:axId val="1913085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075456"/>
        <c:crosses val="autoZero"/>
        <c:auto val="1"/>
        <c:lblAlgn val="ctr"/>
        <c:lblOffset val="100"/>
        <c:noMultiLvlLbl val="0"/>
      </c:catAx>
      <c:valAx>
        <c:axId val="191307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085440"/>
        <c:crosses val="autoZero"/>
        <c:crossBetween val="between"/>
      </c:valAx>
      <c:valAx>
        <c:axId val="19139626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8396848"/>
        <c:crosses val="max"/>
        <c:crossBetween val="between"/>
      </c:valAx>
      <c:catAx>
        <c:axId val="1908396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13962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335280</xdr:colOff>
      <xdr:row>6</xdr:row>
      <xdr:rowOff>76200</xdr:rowOff>
    </xdr:from>
    <xdr:to>
      <xdr:col>16</xdr:col>
      <xdr:colOff>403860</xdr:colOff>
      <xdr:row>25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8" sqref="D8:D12"/>
    </sheetView>
  </sheetViews>
  <sheetFormatPr defaultRowHeight="14.4" x14ac:dyDescent="0.3"/>
  <cols>
    <col min="2" max="2" width="10" bestFit="1" customWidth="1"/>
    <col min="3" max="3" width="13.5546875" bestFit="1" customWidth="1"/>
    <col min="4" max="4" width="13.5546875" customWidth="1"/>
    <col min="5" max="5" width="13.33203125" bestFit="1" customWidth="1"/>
    <col min="6" max="6" width="19.109375" customWidth="1"/>
  </cols>
  <sheetData>
    <row r="1" spans="1:6" ht="15" x14ac:dyDescent="0.35">
      <c r="A1" s="1" t="s">
        <v>9</v>
      </c>
      <c r="E1" s="2">
        <f>MIN(C9:C12)</f>
        <v>1.5046296296296296E-3</v>
      </c>
    </row>
    <row r="2" spans="1:6" ht="15" x14ac:dyDescent="0.35">
      <c r="A2" s="1" t="s">
        <v>7</v>
      </c>
      <c r="E2" s="2">
        <f>MAX(C9:C12)</f>
        <v>2.7777777777777779E-3</v>
      </c>
    </row>
    <row r="3" spans="1:6" ht="15" x14ac:dyDescent="0.35">
      <c r="A3" s="1" t="s">
        <v>4</v>
      </c>
      <c r="E3" s="2">
        <f>AVERAGE(C9:C12)</f>
        <v>2.1339699074074073E-3</v>
      </c>
    </row>
    <row r="4" spans="1:6" x14ac:dyDescent="0.3">
      <c r="A4" t="s">
        <v>6</v>
      </c>
      <c r="E4" s="5">
        <f>CORREL(B9:B12,E9:E12)</f>
        <v>0.98932526439209001</v>
      </c>
    </row>
    <row r="5" spans="1:6" x14ac:dyDescent="0.3">
      <c r="A5" t="s">
        <v>5</v>
      </c>
      <c r="E5" s="5">
        <f>RSQ(B9:B12,E9:E12)</f>
        <v>0.97876447876447836</v>
      </c>
      <c r="F5" t="s">
        <v>12</v>
      </c>
    </row>
    <row r="6" spans="1:6" x14ac:dyDescent="0.3">
      <c r="E6" s="3"/>
    </row>
    <row r="8" spans="1:6" x14ac:dyDescent="0.3">
      <c r="A8" t="s">
        <v>0</v>
      </c>
      <c r="B8" t="s">
        <v>2</v>
      </c>
      <c r="C8" t="s">
        <v>1</v>
      </c>
      <c r="D8" s="11" t="s">
        <v>8</v>
      </c>
      <c r="E8" t="s">
        <v>3</v>
      </c>
      <c r="F8" t="s">
        <v>11</v>
      </c>
    </row>
    <row r="9" spans="1:6" x14ac:dyDescent="0.3">
      <c r="A9">
        <v>20</v>
      </c>
      <c r="B9" s="10">
        <v>3.125E-2</v>
      </c>
      <c r="C9" s="2">
        <f>B9/A9</f>
        <v>1.5625000000000001E-3</v>
      </c>
      <c r="D9" s="12">
        <f>B9/A9*100</f>
        <v>0.15625</v>
      </c>
      <c r="E9" s="3">
        <f>FORECAST(A9,$B$9:$B$11,$A$9:$A$11)</f>
        <v>2.1825396825396803E-2</v>
      </c>
      <c r="F9" s="2">
        <f>ABS(B9-E9)</f>
        <v>9.4246031746031966E-3</v>
      </c>
    </row>
    <row r="10" spans="1:6" x14ac:dyDescent="0.3">
      <c r="A10">
        <v>30</v>
      </c>
      <c r="B10" s="10">
        <v>4.5138888888888888E-2</v>
      </c>
      <c r="C10" s="2">
        <f t="shared" ref="C10:C12" si="0">B10/A10</f>
        <v>1.5046296296296296E-3</v>
      </c>
      <c r="D10" s="12">
        <f t="shared" ref="D10:D12" si="1">B10/A10*100</f>
        <v>0.15046296296296297</v>
      </c>
      <c r="E10" s="3">
        <f t="shared" ref="E10:E14" si="2">FORECAST(A10,$B$9:$B$11,$A$9:$A$11)</f>
        <v>5.9275793650793634E-2</v>
      </c>
      <c r="F10" s="2">
        <f t="shared" ref="F10:F12" si="3">ABS(B10-E10)</f>
        <v>1.4136904761904746E-2</v>
      </c>
    </row>
    <row r="11" spans="1:6" x14ac:dyDescent="0.3">
      <c r="A11">
        <v>50</v>
      </c>
      <c r="B11" s="10">
        <v>0.1388888888888889</v>
      </c>
      <c r="C11" s="2">
        <f t="shared" si="0"/>
        <v>2.7777777777777779E-3</v>
      </c>
      <c r="D11" s="12">
        <f t="shared" si="1"/>
        <v>0.27777777777777779</v>
      </c>
      <c r="E11" s="3">
        <f t="shared" si="2"/>
        <v>0.1341765873015873</v>
      </c>
      <c r="F11" s="2">
        <f t="shared" si="3"/>
        <v>4.7123015873015983E-3</v>
      </c>
    </row>
    <row r="12" spans="1:6" x14ac:dyDescent="0.3">
      <c r="A12" s="8">
        <v>80</v>
      </c>
      <c r="B12" s="10">
        <v>0.21527777777777779</v>
      </c>
      <c r="C12" s="2">
        <f t="shared" si="0"/>
        <v>2.6909722222222222E-3</v>
      </c>
      <c r="D12" s="12">
        <f t="shared" si="1"/>
        <v>0.26909722222222221</v>
      </c>
      <c r="E12" s="7">
        <f t="shared" si="2"/>
        <v>0.24652777777777779</v>
      </c>
      <c r="F12" s="2">
        <f t="shared" si="3"/>
        <v>3.125E-2</v>
      </c>
    </row>
    <row r="13" spans="1:6" x14ac:dyDescent="0.3">
      <c r="A13" s="4">
        <v>100</v>
      </c>
      <c r="D13" s="5"/>
      <c r="E13" s="6">
        <f t="shared" si="2"/>
        <v>0.32142857142857145</v>
      </c>
    </row>
    <row r="14" spans="1:6" x14ac:dyDescent="0.3">
      <c r="A14" s="4">
        <v>120</v>
      </c>
      <c r="D14" s="5"/>
      <c r="E14" s="6">
        <f t="shared" si="2"/>
        <v>0.39632936507936511</v>
      </c>
    </row>
    <row r="15" spans="1:6" x14ac:dyDescent="0.3">
      <c r="B15" s="9"/>
      <c r="C15" s="9"/>
      <c r="D15" s="9"/>
      <c r="E15" s="9"/>
      <c r="F15" s="5"/>
    </row>
    <row r="17" spans="1:1" x14ac:dyDescent="0.3">
      <c r="A17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</cp:lastModifiedBy>
  <dcterms:created xsi:type="dcterms:W3CDTF">2020-09-08T09:57:45Z</dcterms:created>
  <dcterms:modified xsi:type="dcterms:W3CDTF">2020-09-08T18:12:05Z</dcterms:modified>
</cp:coreProperties>
</file>